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L11" i="1"/>
  <c r="L12" i="1"/>
  <c r="N12" i="1"/>
  <c r="N16" i="1"/>
  <c r="L16" i="1"/>
  <c r="G5" i="1"/>
  <c r="G21" i="1" l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5" i="1"/>
  <c r="L15" i="1"/>
  <c r="N14" i="1"/>
  <c r="L14" i="1"/>
  <c r="N13" i="1"/>
  <c r="L13" i="1"/>
  <c r="N10" i="1"/>
  <c r="L10" i="1"/>
  <c r="N9" i="1"/>
  <c r="L9" i="1"/>
  <c r="N8" i="1"/>
  <c r="L8" i="1"/>
  <c r="N7" i="1"/>
  <c r="L7" i="1"/>
  <c r="N6" i="1"/>
  <c r="L6" i="1"/>
  <c r="N5" i="1"/>
  <c r="L5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10" i="1"/>
  <c r="E10" i="1"/>
  <c r="G9" i="1"/>
  <c r="E9" i="1"/>
  <c r="G8" i="1"/>
  <c r="E8" i="1"/>
  <c r="G7" i="1"/>
  <c r="E7" i="1"/>
  <c r="G6" i="1"/>
  <c r="E6" i="1"/>
  <c r="E5" i="1"/>
</calcChain>
</file>

<file path=xl/sharedStrings.xml><?xml version="1.0" encoding="utf-8"?>
<sst xmlns="http://schemas.openxmlformats.org/spreadsheetml/2006/main" count="68" uniqueCount="50">
  <si>
    <t>牛かつ上村　堺鉄砲町</t>
    <rPh sb="0" eb="1">
      <t>ギュウ</t>
    </rPh>
    <rPh sb="3" eb="5">
      <t>ウエムラ</t>
    </rPh>
    <rPh sb="6" eb="9">
      <t>サカイテッポウ</t>
    </rPh>
    <rPh sb="9" eb="10">
      <t>マチ</t>
    </rPh>
    <phoneticPr fontId="2"/>
  </si>
  <si>
    <t>メニュー名</t>
    <rPh sb="4" eb="5">
      <t>メイ</t>
    </rPh>
    <phoneticPr fontId="2"/>
  </si>
  <si>
    <t>売価(抜)</t>
    <rPh sb="0" eb="2">
      <t>バイカ</t>
    </rPh>
    <rPh sb="3" eb="4">
      <t>ヌキ</t>
    </rPh>
    <phoneticPr fontId="2"/>
  </si>
  <si>
    <t>売価(込)</t>
    <rPh sb="0" eb="2">
      <t>バイカ</t>
    </rPh>
    <rPh sb="3" eb="4">
      <t>コミ</t>
    </rPh>
    <phoneticPr fontId="2"/>
  </si>
  <si>
    <t>原価</t>
    <rPh sb="0" eb="2">
      <t>ゲンカ</t>
    </rPh>
    <phoneticPr fontId="2"/>
  </si>
  <si>
    <t>原価率</t>
    <rPh sb="0" eb="3">
      <t>ゲンカリツ</t>
    </rPh>
    <phoneticPr fontId="2"/>
  </si>
  <si>
    <t>定食</t>
    <rPh sb="0" eb="2">
      <t>テイショク</t>
    </rPh>
    <phoneticPr fontId="2"/>
  </si>
  <si>
    <t>牛かつ定食(160g)</t>
    <rPh sb="0" eb="1">
      <t>ギュウ</t>
    </rPh>
    <rPh sb="3" eb="5">
      <t>テイショク</t>
    </rPh>
    <phoneticPr fontId="2"/>
  </si>
  <si>
    <t>牛かつ定食(120g)</t>
    <rPh sb="0" eb="1">
      <t>ギュウ</t>
    </rPh>
    <rPh sb="3" eb="5">
      <t>テイショク</t>
    </rPh>
    <phoneticPr fontId="2"/>
  </si>
  <si>
    <t>牛かつ定食(80g)</t>
    <rPh sb="0" eb="1">
      <t>ギュウ</t>
    </rPh>
    <rPh sb="3" eb="5">
      <t>テイショク</t>
    </rPh>
    <phoneticPr fontId="2"/>
  </si>
  <si>
    <t>牛かつと海老フライ定食定食(120g)</t>
    <rPh sb="0" eb="1">
      <t>ギュウ</t>
    </rPh>
    <rPh sb="4" eb="6">
      <t>エビ</t>
    </rPh>
    <rPh sb="9" eb="11">
      <t>テイショク</t>
    </rPh>
    <rPh sb="11" eb="13">
      <t>テイショク</t>
    </rPh>
    <phoneticPr fontId="2"/>
  </si>
  <si>
    <t>奇跡のササミかつ３本と野菜かつ定食</t>
    <rPh sb="0" eb="2">
      <t>キセキ</t>
    </rPh>
    <rPh sb="9" eb="10">
      <t>ホン</t>
    </rPh>
    <rPh sb="11" eb="13">
      <t>ヤサイ</t>
    </rPh>
    <rPh sb="15" eb="17">
      <t>テイショク</t>
    </rPh>
    <phoneticPr fontId="2"/>
  </si>
  <si>
    <t>奇跡のササミかつ２本と野菜かつ定食</t>
    <rPh sb="0" eb="2">
      <t>キセキ</t>
    </rPh>
    <rPh sb="9" eb="10">
      <t>ホン</t>
    </rPh>
    <rPh sb="11" eb="13">
      <t>ヤサイ</t>
    </rPh>
    <rPh sb="15" eb="17">
      <t>テイショク</t>
    </rPh>
    <phoneticPr fontId="2"/>
  </si>
  <si>
    <t>牛かつと野菜かつ定食(160g)</t>
    <rPh sb="0" eb="1">
      <t>ギュウ</t>
    </rPh>
    <rPh sb="4" eb="6">
      <t>ヤサイ</t>
    </rPh>
    <rPh sb="8" eb="10">
      <t>テイショク</t>
    </rPh>
    <phoneticPr fontId="2"/>
  </si>
  <si>
    <t>牛かつと野菜かつ定食(120g)</t>
    <rPh sb="0" eb="1">
      <t>ギュウ</t>
    </rPh>
    <rPh sb="4" eb="6">
      <t>ヤサイ</t>
    </rPh>
    <rPh sb="8" eb="10">
      <t>テイショク</t>
    </rPh>
    <phoneticPr fontId="2"/>
  </si>
  <si>
    <t>牛かつと野菜かつ定食(80g)</t>
    <rPh sb="0" eb="1">
      <t>ギュウ</t>
    </rPh>
    <rPh sb="4" eb="6">
      <t>ヤサイ</t>
    </rPh>
    <rPh sb="8" eb="10">
      <t>テイショク</t>
    </rPh>
    <phoneticPr fontId="2"/>
  </si>
  <si>
    <t>牛かつと奇跡のササミかつ定食(160g)</t>
    <rPh sb="0" eb="1">
      <t>ギュウ</t>
    </rPh>
    <rPh sb="4" eb="6">
      <t>キセキ</t>
    </rPh>
    <rPh sb="12" eb="14">
      <t>テイショク</t>
    </rPh>
    <phoneticPr fontId="2"/>
  </si>
  <si>
    <t>牛かつと奇跡のササミかつ定食(120g)</t>
    <rPh sb="0" eb="1">
      <t>ギュウ</t>
    </rPh>
    <rPh sb="4" eb="6">
      <t>キセキ</t>
    </rPh>
    <rPh sb="12" eb="14">
      <t>テイショク</t>
    </rPh>
    <phoneticPr fontId="2"/>
  </si>
  <si>
    <t>牛かつと奇跡のササミかつ定食(80g)</t>
    <rPh sb="0" eb="1">
      <t>ギュウ</t>
    </rPh>
    <rPh sb="4" eb="6">
      <t>キセキ</t>
    </rPh>
    <rPh sb="12" eb="14">
      <t>テイショク</t>
    </rPh>
    <phoneticPr fontId="2"/>
  </si>
  <si>
    <t>牛かつと鶏の唐揚げ定食(160g)</t>
    <rPh sb="0" eb="1">
      <t>ギュウ</t>
    </rPh>
    <rPh sb="4" eb="5">
      <t>トリ</t>
    </rPh>
    <rPh sb="6" eb="7">
      <t>カラ</t>
    </rPh>
    <rPh sb="7" eb="8">
      <t>ア</t>
    </rPh>
    <rPh sb="9" eb="11">
      <t>テイショク</t>
    </rPh>
    <phoneticPr fontId="2"/>
  </si>
  <si>
    <t>牛かつと鶏の唐揚げ定食(120g)</t>
    <rPh sb="0" eb="1">
      <t>ギュウ</t>
    </rPh>
    <rPh sb="4" eb="5">
      <t>トリ</t>
    </rPh>
    <rPh sb="6" eb="7">
      <t>カラ</t>
    </rPh>
    <rPh sb="7" eb="8">
      <t>ア</t>
    </rPh>
    <rPh sb="9" eb="11">
      <t>テイショク</t>
    </rPh>
    <phoneticPr fontId="2"/>
  </si>
  <si>
    <t>牛かつと鶏の唐揚げ定食(80g)</t>
    <rPh sb="0" eb="1">
      <t>ギュウ</t>
    </rPh>
    <rPh sb="4" eb="5">
      <t>トリ</t>
    </rPh>
    <rPh sb="6" eb="7">
      <t>カラ</t>
    </rPh>
    <rPh sb="7" eb="8">
      <t>ア</t>
    </rPh>
    <rPh sb="9" eb="11">
      <t>テイショク</t>
    </rPh>
    <phoneticPr fontId="2"/>
  </si>
  <si>
    <t>とろろ</t>
    <phoneticPr fontId="2"/>
  </si>
  <si>
    <t>ササミかつ1本</t>
    <rPh sb="6" eb="7">
      <t>ポン</t>
    </rPh>
    <phoneticPr fontId="2"/>
  </si>
  <si>
    <t>鶏の唐揚げ3個</t>
    <rPh sb="0" eb="1">
      <t>トリ</t>
    </rPh>
    <rPh sb="2" eb="4">
      <t>カラア</t>
    </rPh>
    <rPh sb="6" eb="7">
      <t>コ</t>
    </rPh>
    <phoneticPr fontId="2"/>
  </si>
  <si>
    <t>野菜かつ1セット(なす・かぼちゃ・れんこん)</t>
    <rPh sb="0" eb="2">
      <t>ヤサイ</t>
    </rPh>
    <phoneticPr fontId="2"/>
  </si>
  <si>
    <t>ドリンク</t>
    <phoneticPr fontId="2"/>
  </si>
  <si>
    <t>ペプシ</t>
    <phoneticPr fontId="2"/>
  </si>
  <si>
    <t>メロンソーダ</t>
    <phoneticPr fontId="2"/>
  </si>
  <si>
    <t>オレンジ</t>
    <phoneticPr fontId="2"/>
  </si>
  <si>
    <t>ホワイトウォーター</t>
    <phoneticPr fontId="2"/>
  </si>
  <si>
    <t>ウーロン茶</t>
    <rPh sb="4" eb="5">
      <t>チャ</t>
    </rPh>
    <phoneticPr fontId="2"/>
  </si>
  <si>
    <t>アイスコーヒー</t>
    <phoneticPr fontId="2"/>
  </si>
  <si>
    <t>新MD</t>
    <rPh sb="0" eb="1">
      <t>シン</t>
    </rPh>
    <phoneticPr fontId="2"/>
  </si>
  <si>
    <t>牛かつと海老フライ定食(80g)</t>
    <rPh sb="0" eb="1">
      <t>ギュウ</t>
    </rPh>
    <rPh sb="4" eb="6">
      <t>エビ</t>
    </rPh>
    <rPh sb="9" eb="11">
      <t>テイショク</t>
    </rPh>
    <phoneticPr fontId="2"/>
  </si>
  <si>
    <t>牛かつと海老フライ定食定食(160g)</t>
    <rPh sb="0" eb="1">
      <t>ギュウ</t>
    </rPh>
    <rPh sb="4" eb="6">
      <t>エビ</t>
    </rPh>
    <rPh sb="9" eb="11">
      <t>テイショク</t>
    </rPh>
    <rPh sb="11" eb="13">
      <t>テイショク</t>
    </rPh>
    <phoneticPr fontId="2"/>
  </si>
  <si>
    <t>上牛かつ定食(80g)</t>
    <rPh sb="0" eb="1">
      <t>ジョウ</t>
    </rPh>
    <rPh sb="1" eb="2">
      <t>ギュウ</t>
    </rPh>
    <rPh sb="4" eb="6">
      <t>テイショク</t>
    </rPh>
    <phoneticPr fontId="2"/>
  </si>
  <si>
    <t>上牛かつ定食(120g)</t>
    <rPh sb="0" eb="1">
      <t>ジョウ</t>
    </rPh>
    <rPh sb="1" eb="2">
      <t>ギュウ</t>
    </rPh>
    <rPh sb="4" eb="6">
      <t>テイショク</t>
    </rPh>
    <phoneticPr fontId="2"/>
  </si>
  <si>
    <t>上牛かつ定食(160g)</t>
    <rPh sb="0" eb="1">
      <t>ジョウ</t>
    </rPh>
    <rPh sb="1" eb="2">
      <t>ギュウ</t>
    </rPh>
    <rPh sb="4" eb="6">
      <t>テイショク</t>
    </rPh>
    <phoneticPr fontId="2"/>
  </si>
  <si>
    <t>牛かつとメンチかつ定食</t>
    <rPh sb="0" eb="1">
      <t>ギュウ</t>
    </rPh>
    <rPh sb="9" eb="11">
      <t>テイショク</t>
    </rPh>
    <phoneticPr fontId="2"/>
  </si>
  <si>
    <t>タレカツ丼</t>
    <rPh sb="4" eb="5">
      <t>ドン</t>
    </rPh>
    <phoneticPr fontId="2"/>
  </si>
  <si>
    <t>閉じない牛かつ丼</t>
    <rPh sb="0" eb="1">
      <t>ト</t>
    </rPh>
    <rPh sb="4" eb="5">
      <t>ギュウ</t>
    </rPh>
    <rPh sb="7" eb="8">
      <t>ドン</t>
    </rPh>
    <phoneticPr fontId="2"/>
  </si>
  <si>
    <t>牛かつカレー</t>
    <rPh sb="0" eb="1">
      <t>ギュウ</t>
    </rPh>
    <phoneticPr fontId="2"/>
  </si>
  <si>
    <t>丼</t>
    <rPh sb="0" eb="1">
      <t>ドン</t>
    </rPh>
    <phoneticPr fontId="2"/>
  </si>
  <si>
    <t>カレー</t>
    <phoneticPr fontId="2"/>
  </si>
  <si>
    <t>単品
追加</t>
    <rPh sb="0" eb="2">
      <t>タンピン</t>
    </rPh>
    <rPh sb="3" eb="5">
      <t>ツイカ</t>
    </rPh>
    <phoneticPr fontId="2"/>
  </si>
  <si>
    <t>牛串かつ</t>
    <rPh sb="0" eb="1">
      <t>ギュウ</t>
    </rPh>
    <rPh sb="1" eb="2">
      <t>クシ</t>
    </rPh>
    <phoneticPr fontId="2"/>
  </si>
  <si>
    <t>メンチかつ定食(2個)</t>
    <rPh sb="5" eb="7">
      <t>テイショク</t>
    </rPh>
    <rPh sb="9" eb="10">
      <t>コ</t>
    </rPh>
    <phoneticPr fontId="2"/>
  </si>
  <si>
    <t>・チーズインミルフィーユかつに使用する牛肉の価格高騰見込み</t>
    <rPh sb="15" eb="17">
      <t>シヨウ</t>
    </rPh>
    <rPh sb="19" eb="21">
      <t>ギュウニク</t>
    </rPh>
    <rPh sb="22" eb="26">
      <t>カカクコウトウ</t>
    </rPh>
    <rPh sb="26" eb="28">
      <t>ミコ</t>
    </rPh>
    <phoneticPr fontId="2"/>
  </si>
  <si>
    <t>・全体的に売価もう少し高めに設定しても良いかも</t>
    <rPh sb="1" eb="4">
      <t>ゼンタイテキ</t>
    </rPh>
    <rPh sb="5" eb="7">
      <t>バイカ</t>
    </rPh>
    <rPh sb="9" eb="10">
      <t>スコ</t>
    </rPh>
    <rPh sb="11" eb="12">
      <t>タカ</t>
    </rPh>
    <rPh sb="14" eb="16">
      <t>セッテイ</t>
    </rPh>
    <rPh sb="19" eb="20">
      <t>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</si>
</sst>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3" fillId="0" borderId="0" xfId="0" applyFont="1"/>
    <xf numFmtId="9" fontId="3" fillId="0" borderId="0" xfId="1" applyFont="1" applyAlignment="1"/>
    <xf numFmtId="0" fontId="4" fillId="0" borderId="0" xfId="0" applyFont="1"/>
    <xf numFmtId="9" fontId="4" fillId="0" borderId="0" xfId="1" applyFont="1" applyAlignment="1"/>
    <xf numFmtId="0" fontId="3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176" fontId="3" fillId="0" borderId="1" xfId="1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78353</xdr:colOff>
      <xdr:row>20</xdr:row>
      <xdr:rowOff>10038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3953" cy="4582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1"/>
  <sheetViews>
    <sheetView tabSelected="1" zoomScale="70" zoomScaleNormal="70" workbookViewId="0">
      <selection activeCell="Q19" sqref="Q19"/>
    </sheetView>
  </sheetViews>
  <sheetFormatPr defaultRowHeight="18" x14ac:dyDescent="0.45"/>
  <cols>
    <col min="1" max="1" width="2.296875" customWidth="1"/>
    <col min="3" max="3" width="40.5" customWidth="1"/>
    <col min="8" max="8" width="11.09765625" customWidth="1"/>
    <col min="10" max="10" width="40.5" customWidth="1"/>
  </cols>
  <sheetData>
    <row r="1" spans="2:14" ht="8.4" customHeight="1" x14ac:dyDescent="0.45"/>
    <row r="2" spans="2:14" x14ac:dyDescent="0.45">
      <c r="B2" s="1" t="s">
        <v>0</v>
      </c>
      <c r="C2" s="1"/>
      <c r="D2" s="1"/>
      <c r="E2" s="1"/>
      <c r="F2" s="1"/>
      <c r="G2" s="2"/>
      <c r="I2" s="1" t="s">
        <v>33</v>
      </c>
      <c r="J2" s="1"/>
      <c r="K2" s="1"/>
      <c r="L2" s="1"/>
      <c r="M2" s="1"/>
      <c r="N2" s="2"/>
    </row>
    <row r="3" spans="2:14" ht="3.6" customHeight="1" x14ac:dyDescent="0.45">
      <c r="B3" s="3"/>
      <c r="C3" s="3"/>
      <c r="D3" s="3"/>
      <c r="E3" s="3"/>
      <c r="F3" s="3"/>
      <c r="G3" s="4"/>
      <c r="I3" s="3"/>
      <c r="J3" s="3"/>
      <c r="K3" s="3"/>
      <c r="L3" s="3"/>
      <c r="M3" s="3"/>
      <c r="N3" s="4"/>
    </row>
    <row r="4" spans="2:14" x14ac:dyDescent="0.45">
      <c r="B4" s="5">
        <v>1116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I4" s="5"/>
      <c r="J4" s="5" t="s">
        <v>1</v>
      </c>
      <c r="K4" s="5" t="s">
        <v>2</v>
      </c>
      <c r="L4" s="5" t="s">
        <v>3</v>
      </c>
      <c r="M4" s="5" t="s">
        <v>4</v>
      </c>
      <c r="N4" s="6" t="s">
        <v>5</v>
      </c>
    </row>
    <row r="5" spans="2:14" x14ac:dyDescent="0.45">
      <c r="B5" s="11" t="s">
        <v>6</v>
      </c>
      <c r="C5" s="7" t="s">
        <v>9</v>
      </c>
      <c r="D5" s="7">
        <v>950</v>
      </c>
      <c r="E5" s="7">
        <f>D5*1.1</f>
        <v>1045</v>
      </c>
      <c r="F5" s="8">
        <v>262</v>
      </c>
      <c r="G5" s="9">
        <f>F5/D5</f>
        <v>0.27578947368421053</v>
      </c>
      <c r="I5" s="11" t="s">
        <v>6</v>
      </c>
      <c r="J5" s="7" t="s">
        <v>9</v>
      </c>
      <c r="K5" s="7">
        <v>990</v>
      </c>
      <c r="L5" s="7">
        <f>K5*1.1</f>
        <v>1089</v>
      </c>
      <c r="M5" s="8">
        <v>269.7</v>
      </c>
      <c r="N5" s="9">
        <f>M5/K5</f>
        <v>0.2724242424242424</v>
      </c>
    </row>
    <row r="6" spans="2:14" x14ac:dyDescent="0.45">
      <c r="B6" s="12"/>
      <c r="C6" s="7" t="s">
        <v>8</v>
      </c>
      <c r="D6" s="7">
        <v>1290</v>
      </c>
      <c r="E6" s="7">
        <f t="shared" ref="E6:E24" si="0">D6*1.1</f>
        <v>1419.0000000000002</v>
      </c>
      <c r="F6" s="8">
        <v>348.93900000000002</v>
      </c>
      <c r="G6" s="9">
        <f t="shared" ref="G6:G31" si="1">F6/D6</f>
        <v>0.27049534883720933</v>
      </c>
      <c r="I6" s="12"/>
      <c r="J6" s="7" t="s">
        <v>8</v>
      </c>
      <c r="K6" s="7">
        <v>1290</v>
      </c>
      <c r="L6" s="7">
        <f t="shared" ref="L6:L17" si="2">K6*1.1</f>
        <v>1419.0000000000002</v>
      </c>
      <c r="M6" s="8">
        <v>352</v>
      </c>
      <c r="N6" s="9">
        <f t="shared" ref="N6:N23" si="3">M6/K6</f>
        <v>0.27286821705426356</v>
      </c>
    </row>
    <row r="7" spans="2:14" x14ac:dyDescent="0.45">
      <c r="B7" s="12"/>
      <c r="C7" s="7" t="s">
        <v>7</v>
      </c>
      <c r="D7" s="7">
        <v>1590</v>
      </c>
      <c r="E7" s="7">
        <f t="shared" si="0"/>
        <v>1749.0000000000002</v>
      </c>
      <c r="F7" s="8">
        <v>436</v>
      </c>
      <c r="G7" s="9">
        <f t="shared" si="1"/>
        <v>0.27421383647798742</v>
      </c>
      <c r="I7" s="12"/>
      <c r="J7" s="7" t="s">
        <v>7</v>
      </c>
      <c r="K7" s="7">
        <v>1590</v>
      </c>
      <c r="L7" s="7">
        <f t="shared" si="2"/>
        <v>1749.0000000000002</v>
      </c>
      <c r="M7" s="8">
        <v>452.1</v>
      </c>
      <c r="N7" s="9">
        <f t="shared" si="3"/>
        <v>0.28433962264150947</v>
      </c>
    </row>
    <row r="8" spans="2:14" x14ac:dyDescent="0.45">
      <c r="B8" s="12"/>
      <c r="C8" s="7" t="s">
        <v>34</v>
      </c>
      <c r="D8" s="7">
        <v>1690</v>
      </c>
      <c r="E8" s="7">
        <f t="shared" si="0"/>
        <v>1859.0000000000002</v>
      </c>
      <c r="F8" s="8">
        <v>458.29399999999998</v>
      </c>
      <c r="G8" s="9">
        <f t="shared" si="1"/>
        <v>0.27117988165680473</v>
      </c>
      <c r="I8" s="12"/>
      <c r="J8" s="7" t="s">
        <v>36</v>
      </c>
      <c r="K8" s="7">
        <v>1290</v>
      </c>
      <c r="L8" s="7">
        <f t="shared" si="2"/>
        <v>1419.0000000000002</v>
      </c>
      <c r="M8" s="8">
        <v>299</v>
      </c>
      <c r="N8" s="9">
        <f t="shared" si="3"/>
        <v>0.2317829457364341</v>
      </c>
    </row>
    <row r="9" spans="2:14" x14ac:dyDescent="0.45">
      <c r="B9" s="12"/>
      <c r="C9" s="7" t="s">
        <v>10</v>
      </c>
      <c r="D9" s="7">
        <v>2050</v>
      </c>
      <c r="E9" s="7">
        <f t="shared" si="0"/>
        <v>2255</v>
      </c>
      <c r="F9" s="8">
        <v>458.29399999999998</v>
      </c>
      <c r="G9" s="9">
        <f t="shared" si="1"/>
        <v>0.22355804878048779</v>
      </c>
      <c r="I9" s="12"/>
      <c r="J9" s="7" t="s">
        <v>37</v>
      </c>
      <c r="K9" s="7">
        <v>1490</v>
      </c>
      <c r="L9" s="7">
        <f t="shared" si="2"/>
        <v>1639.0000000000002</v>
      </c>
      <c r="M9" s="8">
        <v>395.8</v>
      </c>
      <c r="N9" s="9">
        <f t="shared" si="3"/>
        <v>0.26563758389261743</v>
      </c>
    </row>
    <row r="10" spans="2:14" x14ac:dyDescent="0.45">
      <c r="B10" s="12"/>
      <c r="C10" s="7" t="s">
        <v>35</v>
      </c>
      <c r="D10" s="7">
        <v>2350</v>
      </c>
      <c r="E10" s="7">
        <f t="shared" si="0"/>
        <v>2585</v>
      </c>
      <c r="F10" s="8">
        <v>458.29399999999998</v>
      </c>
      <c r="G10" s="9">
        <f t="shared" si="1"/>
        <v>0.1950187234042553</v>
      </c>
      <c r="I10" s="12"/>
      <c r="J10" s="7" t="s">
        <v>38</v>
      </c>
      <c r="K10" s="7">
        <v>1790</v>
      </c>
      <c r="L10" s="7">
        <f t="shared" si="2"/>
        <v>1969.0000000000002</v>
      </c>
      <c r="M10" s="8">
        <v>510.6</v>
      </c>
      <c r="N10" s="9">
        <f t="shared" si="3"/>
        <v>0.28525139664804472</v>
      </c>
    </row>
    <row r="11" spans="2:14" x14ac:dyDescent="0.45">
      <c r="B11" s="12"/>
      <c r="C11" s="7" t="s">
        <v>15</v>
      </c>
      <c r="D11" s="7">
        <v>1190</v>
      </c>
      <c r="E11" s="7">
        <f t="shared" ref="E11:E21" si="4">D11*1.1</f>
        <v>1309</v>
      </c>
      <c r="F11" s="8">
        <v>292.87599999999998</v>
      </c>
      <c r="G11" s="9">
        <f t="shared" ref="G11:G21" si="5">F11/D11</f>
        <v>0.2461142857142857</v>
      </c>
      <c r="I11" s="12"/>
      <c r="J11" s="7" t="s">
        <v>39</v>
      </c>
      <c r="K11" s="7">
        <v>990</v>
      </c>
      <c r="L11" s="7">
        <f t="shared" ref="L11" si="6">K11*1.1</f>
        <v>1089</v>
      </c>
      <c r="M11" s="8">
        <v>313.5</v>
      </c>
      <c r="N11" s="9">
        <f t="shared" ref="N11" si="7">M11/K11</f>
        <v>0.31666666666666665</v>
      </c>
    </row>
    <row r="12" spans="2:14" x14ac:dyDescent="0.45">
      <c r="B12" s="12"/>
      <c r="C12" s="7" t="s">
        <v>14</v>
      </c>
      <c r="D12" s="7">
        <v>1550</v>
      </c>
      <c r="E12" s="7">
        <f t="shared" si="4"/>
        <v>1705.0000000000002</v>
      </c>
      <c r="F12" s="8">
        <v>292.87599999999998</v>
      </c>
      <c r="G12" s="9">
        <f t="shared" si="5"/>
        <v>0.18895225806451613</v>
      </c>
      <c r="I12" s="13"/>
      <c r="J12" s="7" t="s">
        <v>47</v>
      </c>
      <c r="K12" s="7">
        <v>890</v>
      </c>
      <c r="L12" s="7">
        <f t="shared" si="2"/>
        <v>979.00000000000011</v>
      </c>
      <c r="M12" s="8">
        <v>251.3</v>
      </c>
      <c r="N12" s="9">
        <f t="shared" si="3"/>
        <v>0.28235955056179779</v>
      </c>
    </row>
    <row r="13" spans="2:14" x14ac:dyDescent="0.45">
      <c r="B13" s="12"/>
      <c r="C13" s="7" t="s">
        <v>13</v>
      </c>
      <c r="D13" s="7">
        <v>1850</v>
      </c>
      <c r="E13" s="7">
        <f t="shared" si="4"/>
        <v>2035.0000000000002</v>
      </c>
      <c r="F13" s="8">
        <v>292.87599999999998</v>
      </c>
      <c r="G13" s="9">
        <f t="shared" si="5"/>
        <v>0.15831135135135133</v>
      </c>
      <c r="I13" s="17" t="s">
        <v>43</v>
      </c>
      <c r="J13" s="7" t="s">
        <v>40</v>
      </c>
      <c r="K13" s="7">
        <v>990</v>
      </c>
      <c r="L13" s="7">
        <f t="shared" si="2"/>
        <v>1089</v>
      </c>
      <c r="M13" s="8">
        <v>291.60000000000002</v>
      </c>
      <c r="N13" s="9">
        <f t="shared" si="3"/>
        <v>0.29454545454545455</v>
      </c>
    </row>
    <row r="14" spans="2:14" x14ac:dyDescent="0.45">
      <c r="B14" s="12"/>
      <c r="C14" s="7" t="s">
        <v>18</v>
      </c>
      <c r="D14" s="7">
        <v>1890</v>
      </c>
      <c r="E14" s="7">
        <f t="shared" si="4"/>
        <v>2079</v>
      </c>
      <c r="F14" s="8">
        <v>317.46899999999999</v>
      </c>
      <c r="G14" s="9">
        <f t="shared" si="5"/>
        <v>0.16797301587301586</v>
      </c>
      <c r="I14" s="17"/>
      <c r="J14" s="7" t="s">
        <v>41</v>
      </c>
      <c r="K14" s="7">
        <v>980</v>
      </c>
      <c r="L14" s="7">
        <f t="shared" si="2"/>
        <v>1078</v>
      </c>
      <c r="M14" s="8">
        <v>265.39999999999998</v>
      </c>
      <c r="N14" s="9">
        <f t="shared" si="3"/>
        <v>0.27081632653061222</v>
      </c>
    </row>
    <row r="15" spans="2:14" ht="18" customHeight="1" x14ac:dyDescent="0.45">
      <c r="B15" s="12"/>
      <c r="C15" s="7" t="s">
        <v>17</v>
      </c>
      <c r="D15" s="7">
        <v>1250</v>
      </c>
      <c r="E15" s="7">
        <f t="shared" si="4"/>
        <v>1375</v>
      </c>
      <c r="F15" s="8">
        <v>317.46899999999999</v>
      </c>
      <c r="G15" s="9">
        <f t="shared" si="5"/>
        <v>0.25397520000000001</v>
      </c>
      <c r="I15" s="10" t="s">
        <v>44</v>
      </c>
      <c r="J15" s="7" t="s">
        <v>42</v>
      </c>
      <c r="K15" s="7">
        <v>990</v>
      </c>
      <c r="L15" s="7">
        <f t="shared" si="2"/>
        <v>1089</v>
      </c>
      <c r="M15" s="8">
        <v>295.5</v>
      </c>
      <c r="N15" s="9">
        <f t="shared" si="3"/>
        <v>0.29848484848484846</v>
      </c>
    </row>
    <row r="16" spans="2:14" ht="18" customHeight="1" x14ac:dyDescent="0.45">
      <c r="B16" s="12"/>
      <c r="C16" s="7" t="s">
        <v>16</v>
      </c>
      <c r="D16" s="7">
        <v>1590</v>
      </c>
      <c r="E16" s="7">
        <f t="shared" si="4"/>
        <v>1749.0000000000002</v>
      </c>
      <c r="F16" s="8">
        <v>317.46899999999999</v>
      </c>
      <c r="G16" s="9">
        <f t="shared" si="5"/>
        <v>0.19966603773584904</v>
      </c>
      <c r="I16" s="14" t="s">
        <v>45</v>
      </c>
      <c r="J16" s="7" t="s">
        <v>22</v>
      </c>
      <c r="K16" s="7">
        <v>150</v>
      </c>
      <c r="L16" s="7">
        <f t="shared" si="2"/>
        <v>165</v>
      </c>
      <c r="M16" s="8"/>
      <c r="N16" s="9">
        <f t="shared" si="3"/>
        <v>0</v>
      </c>
    </row>
    <row r="17" spans="2:14" ht="18" customHeight="1" x14ac:dyDescent="0.45">
      <c r="B17" s="12"/>
      <c r="C17" s="7" t="s">
        <v>21</v>
      </c>
      <c r="D17" s="7">
        <v>1250</v>
      </c>
      <c r="E17" s="7">
        <f t="shared" si="4"/>
        <v>1375</v>
      </c>
      <c r="F17" s="8">
        <v>336.75</v>
      </c>
      <c r="G17" s="9">
        <f t="shared" si="5"/>
        <v>0.26939999999999997</v>
      </c>
      <c r="I17" s="16"/>
      <c r="J17" s="7" t="s">
        <v>46</v>
      </c>
      <c r="K17" s="7">
        <v>300</v>
      </c>
      <c r="L17" s="7">
        <f t="shared" si="2"/>
        <v>330</v>
      </c>
      <c r="M17" s="8">
        <v>104.1</v>
      </c>
      <c r="N17" s="9">
        <f t="shared" si="3"/>
        <v>0.34699999999999998</v>
      </c>
    </row>
    <row r="18" spans="2:14" x14ac:dyDescent="0.45">
      <c r="B18" s="12"/>
      <c r="C18" s="7" t="s">
        <v>20</v>
      </c>
      <c r="D18" s="7">
        <v>1590</v>
      </c>
      <c r="E18" s="7">
        <f t="shared" si="4"/>
        <v>1749.0000000000002</v>
      </c>
      <c r="F18" s="8">
        <v>336.75</v>
      </c>
      <c r="G18" s="9">
        <f t="shared" si="5"/>
        <v>0.21179245283018869</v>
      </c>
      <c r="I18" s="11" t="s">
        <v>26</v>
      </c>
      <c r="J18" s="7" t="s">
        <v>27</v>
      </c>
      <c r="K18" s="7">
        <v>250</v>
      </c>
      <c r="L18" s="7">
        <f t="shared" ref="L18:L23" si="8">K18*1.1</f>
        <v>275</v>
      </c>
      <c r="M18" s="8">
        <v>28.968</v>
      </c>
      <c r="N18" s="9">
        <f t="shared" si="3"/>
        <v>0.115872</v>
      </c>
    </row>
    <row r="19" spans="2:14" x14ac:dyDescent="0.45">
      <c r="B19" s="12"/>
      <c r="C19" s="7" t="s">
        <v>19</v>
      </c>
      <c r="D19" s="7">
        <v>1890</v>
      </c>
      <c r="E19" s="7">
        <f t="shared" si="4"/>
        <v>2079</v>
      </c>
      <c r="F19" s="8">
        <v>336.75</v>
      </c>
      <c r="G19" s="9">
        <f t="shared" si="5"/>
        <v>0.17817460317460318</v>
      </c>
      <c r="I19" s="12"/>
      <c r="J19" s="7" t="s">
        <v>28</v>
      </c>
      <c r="K19" s="7">
        <v>250</v>
      </c>
      <c r="L19" s="7">
        <f t="shared" si="8"/>
        <v>275</v>
      </c>
      <c r="M19" s="8">
        <v>23.727</v>
      </c>
      <c r="N19" s="9">
        <f t="shared" si="3"/>
        <v>9.4908000000000006E-2</v>
      </c>
    </row>
    <row r="20" spans="2:14" x14ac:dyDescent="0.45">
      <c r="B20" s="12"/>
      <c r="C20" s="7" t="s">
        <v>11</v>
      </c>
      <c r="D20" s="7">
        <v>1250</v>
      </c>
      <c r="E20" s="7">
        <f t="shared" si="4"/>
        <v>1375</v>
      </c>
      <c r="F20" s="8">
        <v>209.834</v>
      </c>
      <c r="G20" s="9">
        <f t="shared" si="5"/>
        <v>0.16786719999999999</v>
      </c>
      <c r="I20" s="12"/>
      <c r="J20" s="7" t="s">
        <v>29</v>
      </c>
      <c r="K20" s="7">
        <v>250</v>
      </c>
      <c r="L20" s="7">
        <f t="shared" si="8"/>
        <v>275</v>
      </c>
      <c r="M20" s="8">
        <v>30.974</v>
      </c>
      <c r="N20" s="9">
        <f t="shared" si="3"/>
        <v>0.12389600000000001</v>
      </c>
    </row>
    <row r="21" spans="2:14" x14ac:dyDescent="0.45">
      <c r="B21" s="13"/>
      <c r="C21" s="7" t="s">
        <v>12</v>
      </c>
      <c r="D21" s="7">
        <v>950</v>
      </c>
      <c r="E21" s="7">
        <f t="shared" si="4"/>
        <v>1045</v>
      </c>
      <c r="F21" s="8">
        <v>209.834</v>
      </c>
      <c r="G21" s="9">
        <f t="shared" si="5"/>
        <v>0.22087789473684211</v>
      </c>
      <c r="I21" s="12"/>
      <c r="J21" s="7" t="s">
        <v>30</v>
      </c>
      <c r="K21" s="7">
        <v>250</v>
      </c>
      <c r="L21" s="7">
        <f t="shared" si="8"/>
        <v>275</v>
      </c>
      <c r="M21" s="8">
        <v>23.991</v>
      </c>
      <c r="N21" s="9">
        <f t="shared" si="3"/>
        <v>9.5963999999999994E-2</v>
      </c>
    </row>
    <row r="22" spans="2:14" ht="18" customHeight="1" x14ac:dyDescent="0.45">
      <c r="B22" s="14" t="s">
        <v>45</v>
      </c>
      <c r="C22" s="7" t="s">
        <v>22</v>
      </c>
      <c r="D22" s="7">
        <v>150</v>
      </c>
      <c r="E22" s="7">
        <f t="shared" si="0"/>
        <v>165</v>
      </c>
      <c r="F22" s="8"/>
      <c r="G22" s="9">
        <f t="shared" si="1"/>
        <v>0</v>
      </c>
      <c r="I22" s="12"/>
      <c r="J22" s="7" t="s">
        <v>31</v>
      </c>
      <c r="K22" s="7">
        <v>250</v>
      </c>
      <c r="L22" s="7">
        <f t="shared" si="8"/>
        <v>275</v>
      </c>
      <c r="M22" s="8">
        <v>19.559999999999999</v>
      </c>
      <c r="N22" s="9">
        <f t="shared" si="3"/>
        <v>7.823999999999999E-2</v>
      </c>
    </row>
    <row r="23" spans="2:14" x14ac:dyDescent="0.45">
      <c r="B23" s="15"/>
      <c r="C23" s="7" t="s">
        <v>23</v>
      </c>
      <c r="D23" s="7">
        <v>300</v>
      </c>
      <c r="E23" s="7">
        <f t="shared" si="0"/>
        <v>330</v>
      </c>
      <c r="F23" s="8">
        <v>73.900000000000006</v>
      </c>
      <c r="G23" s="9">
        <f t="shared" si="1"/>
        <v>0.24633333333333335</v>
      </c>
      <c r="I23" s="13"/>
      <c r="J23" s="7" t="s">
        <v>32</v>
      </c>
      <c r="K23" s="7">
        <v>250</v>
      </c>
      <c r="L23" s="7">
        <f t="shared" si="8"/>
        <v>275</v>
      </c>
      <c r="M23" s="8">
        <v>21.81</v>
      </c>
      <c r="N23" s="9">
        <f t="shared" si="3"/>
        <v>8.7239999999999998E-2</v>
      </c>
    </row>
    <row r="24" spans="2:14" x14ac:dyDescent="0.45">
      <c r="B24" s="15"/>
      <c r="C24" s="7" t="s">
        <v>24</v>
      </c>
      <c r="D24" s="7">
        <v>300</v>
      </c>
      <c r="E24" s="7">
        <f t="shared" si="0"/>
        <v>330</v>
      </c>
      <c r="F24" s="8"/>
      <c r="G24" s="9">
        <f t="shared" si="1"/>
        <v>0</v>
      </c>
    </row>
    <row r="25" spans="2:14" x14ac:dyDescent="0.45">
      <c r="B25" s="16"/>
      <c r="C25" s="7" t="s">
        <v>25</v>
      </c>
      <c r="D25" s="7">
        <v>250</v>
      </c>
      <c r="E25" s="7">
        <f>D25*1.1</f>
        <v>275</v>
      </c>
      <c r="F25" s="8"/>
      <c r="G25" s="9">
        <f t="shared" si="1"/>
        <v>0</v>
      </c>
      <c r="I25" t="s">
        <v>48</v>
      </c>
    </row>
    <row r="26" spans="2:14" x14ac:dyDescent="0.45">
      <c r="B26" s="11" t="s">
        <v>26</v>
      </c>
      <c r="C26" s="7" t="s">
        <v>27</v>
      </c>
      <c r="D26" s="7">
        <v>250</v>
      </c>
      <c r="E26" s="7">
        <f t="shared" ref="E26:E31" si="9">D26*1.1</f>
        <v>275</v>
      </c>
      <c r="F26" s="8">
        <v>28.968</v>
      </c>
      <c r="G26" s="9">
        <f t="shared" si="1"/>
        <v>0.115872</v>
      </c>
      <c r="I26" t="s">
        <v>49</v>
      </c>
    </row>
    <row r="27" spans="2:14" x14ac:dyDescent="0.45">
      <c r="B27" s="12"/>
      <c r="C27" s="7" t="s">
        <v>28</v>
      </c>
      <c r="D27" s="7">
        <v>250</v>
      </c>
      <c r="E27" s="7">
        <f t="shared" si="9"/>
        <v>275</v>
      </c>
      <c r="F27" s="8">
        <v>23.727</v>
      </c>
      <c r="G27" s="9">
        <f t="shared" si="1"/>
        <v>9.4908000000000006E-2</v>
      </c>
    </row>
    <row r="28" spans="2:14" x14ac:dyDescent="0.45">
      <c r="B28" s="12"/>
      <c r="C28" s="7" t="s">
        <v>29</v>
      </c>
      <c r="D28" s="7">
        <v>250</v>
      </c>
      <c r="E28" s="7">
        <f t="shared" si="9"/>
        <v>275</v>
      </c>
      <c r="F28" s="8">
        <v>30.974</v>
      </c>
      <c r="G28" s="9">
        <f t="shared" si="1"/>
        <v>0.12389600000000001</v>
      </c>
    </row>
    <row r="29" spans="2:14" x14ac:dyDescent="0.45">
      <c r="B29" s="12"/>
      <c r="C29" s="7" t="s">
        <v>30</v>
      </c>
      <c r="D29" s="7">
        <v>250</v>
      </c>
      <c r="E29" s="7">
        <f t="shared" si="9"/>
        <v>275</v>
      </c>
      <c r="F29" s="8">
        <v>23.991</v>
      </c>
      <c r="G29" s="9">
        <f t="shared" si="1"/>
        <v>9.5963999999999994E-2</v>
      </c>
    </row>
    <row r="30" spans="2:14" x14ac:dyDescent="0.45">
      <c r="B30" s="12"/>
      <c r="C30" s="7" t="s">
        <v>31</v>
      </c>
      <c r="D30" s="7">
        <v>250</v>
      </c>
      <c r="E30" s="7">
        <f t="shared" si="9"/>
        <v>275</v>
      </c>
      <c r="F30" s="8">
        <v>19.559999999999999</v>
      </c>
      <c r="G30" s="9">
        <f t="shared" si="1"/>
        <v>7.823999999999999E-2</v>
      </c>
    </row>
    <row r="31" spans="2:14" x14ac:dyDescent="0.45">
      <c r="B31" s="13"/>
      <c r="C31" s="7" t="s">
        <v>32</v>
      </c>
      <c r="D31" s="7">
        <v>250</v>
      </c>
      <c r="E31" s="7">
        <f t="shared" si="9"/>
        <v>275</v>
      </c>
      <c r="F31" s="8">
        <v>21.81</v>
      </c>
      <c r="G31" s="9">
        <f t="shared" si="1"/>
        <v>8.7239999999999998E-2</v>
      </c>
    </row>
  </sheetData>
  <mergeCells count="7">
    <mergeCell ref="B5:B21"/>
    <mergeCell ref="B22:B25"/>
    <mergeCell ref="B26:B31"/>
    <mergeCell ref="I18:I23"/>
    <mergeCell ref="I13:I14"/>
    <mergeCell ref="I5:I12"/>
    <mergeCell ref="I16:I17"/>
  </mergeCells>
  <phoneticPr fontId="2"/>
  <printOptions verticalCentered="1"/>
  <pageMargins left="0" right="0" top="0" bottom="0" header="0" footer="0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2024-04-30T09:23:19Z</dcterms:modified>
</cp:coreProperties>
</file>